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ckaupravarijeka-my.sharepoint.com/personal/mmatanov_portauthority_hr/Documents/_Desktop/"/>
    </mc:Choice>
  </mc:AlternateContent>
  <xr:revisionPtr revIDLastSave="253" documentId="13_ncr:1_{B091D176-B4D6-4138-A951-0DD0A1629B6C}" xr6:coauthVersionLast="47" xr6:coauthVersionMax="47" xr10:uidLastSave="{EC308181-6D4A-4BE8-A53C-DA6D78BBC7EB}"/>
  <bookViews>
    <workbookView xWindow="-120" yWindow="-120" windowWidth="29040" windowHeight="15720" xr2:uid="{A66A49C8-3999-49E1-8C8A-50C4D4B99AB5}"/>
  </bookViews>
  <sheets>
    <sheet name="objava 05-26" sheetId="2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29" l="1"/>
  <c r="F8" i="29"/>
  <c r="F6" i="29"/>
  <c r="F23" i="29"/>
  <c r="F13" i="29"/>
  <c r="F12" i="29"/>
  <c r="F10" i="29"/>
  <c r="F19" i="29"/>
  <c r="F21" i="29"/>
  <c r="F18" i="29"/>
</calcChain>
</file>

<file path=xl/sharedStrings.xml><?xml version="1.0" encoding="utf-8"?>
<sst xmlns="http://schemas.openxmlformats.org/spreadsheetml/2006/main" count="74" uniqueCount="50">
  <si>
    <t>3291</t>
  </si>
  <si>
    <t>Naknade za rad predstavničkih i izvršnih tijela, povjerenstava i slično</t>
  </si>
  <si>
    <t>Pristojbe i naknade</t>
  </si>
  <si>
    <t>Plaće za redovan rad</t>
  </si>
  <si>
    <t>Plaće za prekovremeni rad</t>
  </si>
  <si>
    <t>Naknade za prijevoz, za rad na terenu i odvojeni život</t>
  </si>
  <si>
    <t>Doprinosi za obvezno zdravstveno osiguranje</t>
  </si>
  <si>
    <t>Ostali rashodi za zaposlene</t>
  </si>
  <si>
    <t>Službena putovanja</t>
  </si>
  <si>
    <t>Potraživanja za naknade koje se refundiraju i predujmove</t>
  </si>
  <si>
    <t>NAZIV ISPLATITELJA</t>
  </si>
  <si>
    <t>LUČKA UPRAVA RIJEKA</t>
  </si>
  <si>
    <t>ISPLAĆENI IZNOS U EURIMA</t>
  </si>
  <si>
    <t>NAZIV PRIMATELJA</t>
  </si>
  <si>
    <t>OIB</t>
  </si>
  <si>
    <t>SJEDIŠTE/PREBIVALIŠTE PRIMATELJA</t>
  </si>
  <si>
    <t>VRSTA RASHODA / IZDATKA</t>
  </si>
  <si>
    <t>DRŽAVNI PRORAČUN</t>
  </si>
  <si>
    <t>HZZO</t>
  </si>
  <si>
    <t>Obveze za porez na dodanu vrijednost</t>
  </si>
  <si>
    <t>Margaretska 3, Zagreb</t>
  </si>
  <si>
    <t>GODINA</t>
  </si>
  <si>
    <t>MJESEC</t>
  </si>
  <si>
    <t>ERSTE&amp;STEIERMARKISCHE D.D.</t>
  </si>
  <si>
    <t>23057039320</t>
  </si>
  <si>
    <t>Jadranski trg 3a, Rijeka</t>
  </si>
  <si>
    <t>Bankarske usluge i usluge platnog prometa</t>
  </si>
  <si>
    <t>ZAGREBAČKA BANKA</t>
  </si>
  <si>
    <t>92963223473</t>
  </si>
  <si>
    <t>Trg bana Josipa Jelačića 10, 1000 Zagreb</t>
  </si>
  <si>
    <t>Uredski materijal i ostali materijalni rashodi</t>
  </si>
  <si>
    <t>Ostale usluge</t>
  </si>
  <si>
    <t>INFORMACIJE O ISPLATI SREDSTAVA ZA SVIBANJ 2026.</t>
  </si>
  <si>
    <t>05</t>
  </si>
  <si>
    <t>AGRAM TIS d.o.o.</t>
  </si>
  <si>
    <t>pristojbe i naknada</t>
  </si>
  <si>
    <t>PROMEDIA</t>
  </si>
  <si>
    <t>BINA ISTRA</t>
  </si>
  <si>
    <t>DAMAN D.O.O.</t>
  </si>
  <si>
    <t>ADAMIĆEVA 13 A, RIJEKA</t>
  </si>
  <si>
    <t>STRMICA 56, RIJEKA</t>
  </si>
  <si>
    <t>VIKTORA CARA EMINA 6, OPATIJA</t>
  </si>
  <si>
    <t>NL815954530B01</t>
  </si>
  <si>
    <t>WEENA 505 B18, ROTTERDAM</t>
  </si>
  <si>
    <t>Materijal i dijelovi za tekuće i investicijsko održavanje</t>
  </si>
  <si>
    <t>komunalne usluge</t>
  </si>
  <si>
    <t>13439120211</t>
  </si>
  <si>
    <t>RIVEN D.O.O.</t>
  </si>
  <si>
    <t>MILENIJ HOTELI D.O.O.</t>
  </si>
  <si>
    <t>ZRINŠĆAK 57, LUPOGLAV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</si>
</sst>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6">
    <xf numFmtId="0" fontId="0" fillId="0" borderId="0" xfId="0"/>
    <xf numFmtId="4" fontId="0" fillId="0" borderId="0" xfId="0" applyNumberFormat="1"/>
    <xf numFmtId="0" fontId="3" fillId="0" borderId="0" xfId="0" applyFont="1"/>
    <xf numFmtId="4" fontId="3" fillId="0" borderId="0" xfId="0" applyNumberFormat="1" applyFont="1" applyAlignment="1">
      <alignment horizontal="left"/>
    </xf>
    <xf numFmtId="4" fontId="3" fillId="0" borderId="0" xfId="0" applyNumberFormat="1" applyFont="1"/>
    <xf numFmtId="49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3" fillId="0" borderId="0" xfId="0" applyFont="1" applyFill="1"/>
    <xf numFmtId="4" fontId="3" fillId="0" borderId="0" xfId="0" applyNumberFormat="1" applyFont="1" applyFill="1" applyAlignment="1">
      <alignment horizontal="left"/>
    </xf>
    <xf numFmtId="4" fontId="3" fillId="0" borderId="0" xfId="0" applyNumberFormat="1" applyFont="1" applyFill="1" applyAlignment="1">
      <alignment horizontal="center"/>
    </xf>
    <xf numFmtId="4" fontId="3" fillId="0" borderId="0" xfId="0" applyNumberFormat="1" applyFont="1" applyFill="1"/>
    <xf numFmtId="49" fontId="3" fillId="0" borderId="0" xfId="0" applyNumberFormat="1" applyFont="1" applyFill="1" applyAlignment="1">
      <alignment horizontal="right"/>
    </xf>
    <xf numFmtId="4" fontId="0" fillId="0" borderId="0" xfId="0" applyNumberFormat="1" applyFill="1"/>
    <xf numFmtId="0" fontId="0" fillId="0" borderId="0" xfId="0" applyFill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left" vertical="center" wrapText="1"/>
    </xf>
    <xf numFmtId="4" fontId="3" fillId="0" borderId="1" xfId="0" applyNumberFormat="1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/>
    </xf>
    <xf numFmtId="0" fontId="4" fillId="0" borderId="2" xfId="1" applyFont="1" applyFill="1" applyBorder="1" applyAlignment="1">
      <alignment horizontal="left" vertical="center" wrapText="1"/>
    </xf>
    <xf numFmtId="4" fontId="3" fillId="0" borderId="2" xfId="0" applyNumberFormat="1" applyFont="1" applyFill="1" applyBorder="1"/>
    <xf numFmtId="0" fontId="4" fillId="0" borderId="1" xfId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4" fillId="0" borderId="4" xfId="1" applyFont="1" applyFill="1" applyBorder="1" applyAlignment="1">
      <alignment horizontal="left" vertical="center" wrapText="1"/>
    </xf>
    <xf numFmtId="4" fontId="3" fillId="0" borderId="4" xfId="0" applyNumberFormat="1" applyFont="1" applyFill="1" applyBorder="1"/>
    <xf numFmtId="0" fontId="4" fillId="0" borderId="1" xfId="2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4" fontId="3" fillId="0" borderId="0" xfId="0" applyNumberFormat="1" applyFont="1" applyFill="1" applyAlignment="1">
      <alignment horizontal="right"/>
    </xf>
    <xf numFmtId="49" fontId="3" fillId="0" borderId="1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49" fontId="3" fillId="0" borderId="4" xfId="0" applyNumberFormat="1" applyFont="1" applyFill="1" applyBorder="1" applyAlignment="1">
      <alignment horizontal="center"/>
    </xf>
  </cellXfs>
  <cellStyles count="4">
    <cellStyle name="Normal" xfId="0" builtinId="0"/>
    <cellStyle name="Obično_List2" xfId="2" xr:uid="{2005B1A2-6678-4083-8CC7-4945E4ED9598}"/>
    <cellStyle name="Obično_List3" xfId="3" xr:uid="{A9E24C7D-928C-4C69-AE84-4662346C8165}"/>
    <cellStyle name="Obično_List4" xfId="1" xr:uid="{93EBD039-9762-4D61-85AF-6595BFD34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7BEC0-72E9-42D6-91E8-A2C939365752}">
  <dimension ref="A1:S28"/>
  <sheetViews>
    <sheetView tabSelected="1" workbookViewId="0">
      <selection activeCell="H23" sqref="H23"/>
    </sheetView>
  </sheetViews>
  <sheetFormatPr defaultRowHeight="15" x14ac:dyDescent="0.25"/>
  <cols>
    <col min="1" max="1" width="20.7109375" style="2" customWidth="1"/>
    <col min="2" max="2" width="11.7109375" style="2" customWidth="1"/>
    <col min="3" max="3" width="8.85546875" style="3" customWidth="1"/>
    <col min="4" max="4" width="14.140625" style="6" customWidth="1"/>
    <col min="5" max="5" width="24.85546875" style="4" customWidth="1"/>
    <col min="6" max="6" width="16.28515625" style="5" bestFit="1" customWidth="1"/>
    <col min="7" max="7" width="36.7109375" style="4" customWidth="1"/>
    <col min="8" max="8" width="16.7109375" style="6" customWidth="1"/>
    <col min="9" max="9" width="39.42578125" style="4" customWidth="1"/>
    <col min="10" max="10" width="9.140625" style="4"/>
    <col min="11" max="11" width="10.140625" style="4" bestFit="1" customWidth="1"/>
    <col min="12" max="15" width="9.140625" style="4"/>
    <col min="16" max="17" width="9.140625" style="1"/>
  </cols>
  <sheetData>
    <row r="1" spans="1:19" s="14" customFormat="1" x14ac:dyDescent="0.25">
      <c r="A1" s="8" t="s">
        <v>32</v>
      </c>
      <c r="B1" s="8"/>
      <c r="C1" s="9"/>
      <c r="D1" s="10"/>
      <c r="E1" s="11"/>
      <c r="F1" s="12"/>
      <c r="G1" s="11"/>
      <c r="H1" s="10"/>
      <c r="I1" s="11"/>
      <c r="J1" s="11"/>
      <c r="K1" s="11"/>
      <c r="L1" s="11"/>
      <c r="M1" s="11"/>
      <c r="N1" s="11"/>
      <c r="O1" s="11"/>
      <c r="P1" s="13"/>
      <c r="Q1" s="13"/>
    </row>
    <row r="2" spans="1:19" s="14" customFormat="1" x14ac:dyDescent="0.25">
      <c r="A2" s="8"/>
      <c r="B2" s="8"/>
      <c r="C2" s="9"/>
      <c r="D2" s="10"/>
      <c r="E2" s="11"/>
      <c r="F2" s="12"/>
      <c r="G2" s="11"/>
      <c r="H2" s="10"/>
      <c r="I2" s="11"/>
      <c r="J2" s="11"/>
      <c r="K2" s="11"/>
      <c r="L2" s="11"/>
      <c r="M2" s="11"/>
      <c r="N2" s="11"/>
      <c r="O2" s="11"/>
      <c r="P2" s="13"/>
      <c r="Q2" s="13"/>
    </row>
    <row r="3" spans="1:19" s="14" customFormat="1" ht="36" customHeight="1" x14ac:dyDescent="0.25">
      <c r="A3" s="15" t="s">
        <v>10</v>
      </c>
      <c r="B3" s="16" t="s">
        <v>21</v>
      </c>
      <c r="C3" s="16" t="s">
        <v>22</v>
      </c>
      <c r="D3" s="15" t="s">
        <v>16</v>
      </c>
      <c r="E3" s="17"/>
      <c r="F3" s="18" t="s">
        <v>12</v>
      </c>
      <c r="G3" s="17" t="s">
        <v>13</v>
      </c>
      <c r="H3" s="19" t="s">
        <v>14</v>
      </c>
      <c r="I3" s="18" t="s">
        <v>15</v>
      </c>
      <c r="J3" s="11"/>
      <c r="K3" s="11"/>
      <c r="L3" s="11"/>
      <c r="M3" s="11"/>
      <c r="N3" s="11"/>
      <c r="O3" s="11"/>
      <c r="P3" s="11"/>
      <c r="Q3" s="11"/>
      <c r="R3" s="13"/>
      <c r="S3" s="13"/>
    </row>
    <row r="4" spans="1:19" s="13" customFormat="1" ht="14.45" customHeight="1" x14ac:dyDescent="0.25">
      <c r="A4" s="20" t="s">
        <v>11</v>
      </c>
      <c r="B4" s="21">
        <v>2026</v>
      </c>
      <c r="C4" s="22" t="s">
        <v>33</v>
      </c>
      <c r="D4" s="23">
        <v>3111</v>
      </c>
      <c r="E4" s="24" t="s">
        <v>3</v>
      </c>
      <c r="F4" s="25">
        <v>186731.48</v>
      </c>
      <c r="G4" s="25"/>
      <c r="H4" s="42"/>
      <c r="I4" s="25"/>
      <c r="J4" s="11"/>
      <c r="K4" s="11"/>
      <c r="L4" s="11"/>
      <c r="M4" s="11"/>
      <c r="N4" s="11"/>
      <c r="O4" s="11"/>
      <c r="P4" s="11"/>
      <c r="Q4" s="11"/>
    </row>
    <row r="5" spans="1:19" s="13" customFormat="1" x14ac:dyDescent="0.25">
      <c r="A5" s="26"/>
      <c r="B5" s="21">
        <v>2026</v>
      </c>
      <c r="C5" s="22" t="s">
        <v>33</v>
      </c>
      <c r="D5" s="23">
        <v>3113</v>
      </c>
      <c r="E5" s="24" t="s">
        <v>4</v>
      </c>
      <c r="F5" s="25">
        <v>1593.1</v>
      </c>
      <c r="G5" s="25"/>
      <c r="H5" s="42"/>
      <c r="I5" s="25"/>
      <c r="J5" s="11"/>
      <c r="K5" s="11"/>
      <c r="L5" s="11"/>
      <c r="M5" s="11"/>
      <c r="N5" s="11"/>
      <c r="O5" s="11"/>
      <c r="P5" s="11"/>
      <c r="Q5" s="11"/>
    </row>
    <row r="6" spans="1:19" s="13" customFormat="1" x14ac:dyDescent="0.25">
      <c r="A6" s="26"/>
      <c r="B6" s="21">
        <v>2026</v>
      </c>
      <c r="C6" s="22" t="s">
        <v>33</v>
      </c>
      <c r="D6" s="23">
        <v>3121</v>
      </c>
      <c r="E6" s="24" t="s">
        <v>7</v>
      </c>
      <c r="F6" s="25">
        <f>300+1500+1500+83840.91</f>
        <v>87140.91</v>
      </c>
      <c r="G6" s="25"/>
      <c r="H6" s="42"/>
      <c r="I6" s="25"/>
      <c r="J6" s="11"/>
      <c r="K6" s="11"/>
      <c r="L6" s="11"/>
      <c r="M6" s="11"/>
      <c r="N6" s="11"/>
      <c r="O6" s="11"/>
      <c r="P6" s="11"/>
      <c r="Q6" s="11"/>
    </row>
    <row r="7" spans="1:19" s="13" customFormat="1" x14ac:dyDescent="0.25">
      <c r="A7" s="26"/>
      <c r="B7" s="21">
        <v>2026</v>
      </c>
      <c r="C7" s="22" t="s">
        <v>33</v>
      </c>
      <c r="D7" s="23">
        <v>3132</v>
      </c>
      <c r="E7" s="24"/>
      <c r="F7" s="25"/>
      <c r="G7" s="25"/>
      <c r="H7" s="42"/>
      <c r="I7" s="25"/>
      <c r="J7" s="11"/>
      <c r="K7" s="11"/>
      <c r="L7" s="11"/>
      <c r="M7" s="11"/>
      <c r="N7" s="11"/>
      <c r="O7" s="11"/>
      <c r="P7" s="11"/>
      <c r="Q7" s="11"/>
    </row>
    <row r="8" spans="1:19" s="13" customFormat="1" ht="30" x14ac:dyDescent="0.25">
      <c r="A8" s="26"/>
      <c r="B8" s="21">
        <v>2026</v>
      </c>
      <c r="C8" s="22" t="s">
        <v>33</v>
      </c>
      <c r="D8" s="23">
        <v>3132</v>
      </c>
      <c r="E8" s="24" t="s">
        <v>6</v>
      </c>
      <c r="F8" s="25">
        <f>60.59+30431.35</f>
        <v>30491.94</v>
      </c>
      <c r="G8" s="25"/>
      <c r="H8" s="42"/>
      <c r="I8" s="25"/>
      <c r="J8" s="11"/>
      <c r="K8" s="11"/>
      <c r="L8" s="11"/>
      <c r="M8" s="11"/>
      <c r="N8" s="11"/>
      <c r="O8" s="11"/>
      <c r="P8" s="11"/>
      <c r="Q8" s="11"/>
    </row>
    <row r="9" spans="1:19" s="13" customFormat="1" ht="30" x14ac:dyDescent="0.25">
      <c r="A9" s="26"/>
      <c r="B9" s="21">
        <v>2026</v>
      </c>
      <c r="C9" s="22" t="s">
        <v>33</v>
      </c>
      <c r="D9" s="23">
        <v>3212</v>
      </c>
      <c r="E9" s="24" t="s">
        <v>5</v>
      </c>
      <c r="F9" s="25">
        <v>4352.59</v>
      </c>
      <c r="G9" s="25"/>
      <c r="H9" s="42"/>
      <c r="I9" s="25"/>
      <c r="J9" s="11"/>
      <c r="K9" s="11"/>
      <c r="L9" s="11"/>
      <c r="M9" s="11"/>
      <c r="N9" s="11"/>
      <c r="O9" s="11"/>
      <c r="P9" s="11"/>
      <c r="Q9" s="11"/>
    </row>
    <row r="10" spans="1:19" s="13" customFormat="1" x14ac:dyDescent="0.25">
      <c r="A10" s="26"/>
      <c r="B10" s="21">
        <v>2026</v>
      </c>
      <c r="C10" s="22" t="s">
        <v>33</v>
      </c>
      <c r="D10" s="23">
        <v>3211</v>
      </c>
      <c r="E10" s="24" t="s">
        <v>8</v>
      </c>
      <c r="F10" s="25">
        <f>540+187.7+601.03</f>
        <v>1328.73</v>
      </c>
      <c r="G10" s="25"/>
      <c r="H10" s="42"/>
      <c r="I10" s="25"/>
      <c r="J10" s="11"/>
      <c r="K10" s="11"/>
      <c r="L10" s="11"/>
      <c r="M10" s="11"/>
      <c r="N10" s="11"/>
      <c r="O10" s="11"/>
      <c r="P10" s="11"/>
      <c r="Q10" s="11"/>
    </row>
    <row r="11" spans="1:19" s="13" customFormat="1" ht="30" x14ac:dyDescent="0.25">
      <c r="A11" s="26"/>
      <c r="B11" s="21">
        <v>2026</v>
      </c>
      <c r="C11" s="22" t="s">
        <v>33</v>
      </c>
      <c r="D11" s="27">
        <v>3221</v>
      </c>
      <c r="E11" s="28" t="s">
        <v>30</v>
      </c>
      <c r="F11" s="29">
        <v>16.600000000000001</v>
      </c>
      <c r="G11" s="29" t="s">
        <v>37</v>
      </c>
      <c r="H11" s="42" t="s">
        <v>46</v>
      </c>
      <c r="I11" s="29" t="s">
        <v>49</v>
      </c>
      <c r="J11" s="11"/>
      <c r="K11" s="11"/>
      <c r="L11" s="11"/>
      <c r="M11" s="11"/>
      <c r="N11" s="11"/>
      <c r="O11" s="11"/>
      <c r="P11" s="11"/>
      <c r="Q11" s="11"/>
    </row>
    <row r="12" spans="1:19" s="13" customFormat="1" ht="39" customHeight="1" x14ac:dyDescent="0.25">
      <c r="A12" s="26"/>
      <c r="B12" s="21">
        <v>2026</v>
      </c>
      <c r="C12" s="22" t="s">
        <v>33</v>
      </c>
      <c r="D12" s="27">
        <v>3221</v>
      </c>
      <c r="E12" s="28" t="s">
        <v>30</v>
      </c>
      <c r="F12" s="29">
        <f>450</f>
        <v>450</v>
      </c>
      <c r="G12" s="29" t="s">
        <v>36</v>
      </c>
      <c r="H12" s="43" t="s">
        <v>42</v>
      </c>
      <c r="I12" s="29" t="s">
        <v>43</v>
      </c>
      <c r="J12" s="11"/>
      <c r="K12" s="11"/>
      <c r="L12" s="11"/>
      <c r="M12" s="11"/>
      <c r="N12" s="11"/>
      <c r="O12" s="11"/>
      <c r="P12" s="11"/>
      <c r="Q12" s="11"/>
    </row>
    <row r="13" spans="1:19" s="13" customFormat="1" ht="39" customHeight="1" x14ac:dyDescent="0.25">
      <c r="A13" s="26"/>
      <c r="B13" s="21">
        <v>2026</v>
      </c>
      <c r="C13" s="22" t="s">
        <v>33</v>
      </c>
      <c r="D13" s="27">
        <v>3224</v>
      </c>
      <c r="E13" s="28" t="s">
        <v>44</v>
      </c>
      <c r="F13" s="29">
        <f>18</f>
        <v>18</v>
      </c>
      <c r="G13" s="29" t="s">
        <v>38</v>
      </c>
      <c r="H13" s="43">
        <v>99465082167</v>
      </c>
      <c r="I13" s="29" t="s">
        <v>39</v>
      </c>
      <c r="J13" s="11"/>
      <c r="K13" s="11"/>
      <c r="L13" s="11"/>
      <c r="M13" s="11"/>
      <c r="N13" s="11"/>
      <c r="O13" s="11"/>
      <c r="P13" s="11"/>
      <c r="Q13" s="11"/>
    </row>
    <row r="14" spans="1:19" s="13" customFormat="1" ht="39" customHeight="1" x14ac:dyDescent="0.25">
      <c r="A14" s="26"/>
      <c r="B14" s="21">
        <v>2026</v>
      </c>
      <c r="C14" s="22" t="s">
        <v>33</v>
      </c>
      <c r="D14" s="27">
        <v>3224</v>
      </c>
      <c r="E14" s="28" t="s">
        <v>44</v>
      </c>
      <c r="F14" s="29">
        <v>108</v>
      </c>
      <c r="G14" s="29" t="s">
        <v>47</v>
      </c>
      <c r="H14" s="43">
        <v>72605845478</v>
      </c>
      <c r="I14" s="29" t="s">
        <v>40</v>
      </c>
      <c r="J14" s="11"/>
      <c r="K14" s="11"/>
      <c r="L14" s="11"/>
      <c r="M14" s="11"/>
      <c r="N14" s="11"/>
      <c r="O14" s="11"/>
      <c r="P14" s="11"/>
      <c r="Q14" s="11"/>
    </row>
    <row r="15" spans="1:19" s="13" customFormat="1" ht="39" customHeight="1" x14ac:dyDescent="0.25">
      <c r="A15" s="26"/>
      <c r="B15" s="21">
        <v>2026</v>
      </c>
      <c r="C15" s="22" t="s">
        <v>33</v>
      </c>
      <c r="D15" s="27">
        <v>3234</v>
      </c>
      <c r="E15" s="28" t="s">
        <v>45</v>
      </c>
      <c r="F15" s="29">
        <v>24</v>
      </c>
      <c r="G15" s="29" t="s">
        <v>48</v>
      </c>
      <c r="H15" s="43">
        <v>78796880101</v>
      </c>
      <c r="I15" s="29" t="s">
        <v>41</v>
      </c>
      <c r="J15" s="11"/>
      <c r="K15" s="11"/>
      <c r="L15" s="11"/>
      <c r="M15" s="11"/>
      <c r="N15" s="11"/>
      <c r="O15" s="11"/>
      <c r="P15" s="11"/>
      <c r="Q15" s="11"/>
    </row>
    <row r="16" spans="1:19" s="13" customFormat="1" ht="39" customHeight="1" x14ac:dyDescent="0.25">
      <c r="A16" s="26"/>
      <c r="B16" s="21">
        <v>2026</v>
      </c>
      <c r="C16" s="22" t="s">
        <v>33</v>
      </c>
      <c r="D16" s="27">
        <v>3295</v>
      </c>
      <c r="E16" s="28" t="s">
        <v>35</v>
      </c>
      <c r="F16" s="29">
        <v>196.76</v>
      </c>
      <c r="G16" s="29" t="s">
        <v>34</v>
      </c>
      <c r="H16" s="43"/>
      <c r="I16" s="29"/>
      <c r="J16" s="11"/>
      <c r="K16" s="11"/>
      <c r="L16" s="11"/>
      <c r="M16" s="11"/>
      <c r="N16" s="11"/>
      <c r="O16" s="11"/>
      <c r="P16" s="11"/>
      <c r="Q16" s="11"/>
    </row>
    <row r="17" spans="1:19" s="13" customFormat="1" ht="39" customHeight="1" x14ac:dyDescent="0.25">
      <c r="A17" s="26"/>
      <c r="B17" s="21">
        <v>2026</v>
      </c>
      <c r="C17" s="22" t="s">
        <v>33</v>
      </c>
      <c r="D17" s="27">
        <v>3239</v>
      </c>
      <c r="E17" s="28" t="s">
        <v>31</v>
      </c>
      <c r="F17" s="29">
        <v>39.24</v>
      </c>
      <c r="G17" s="29" t="s">
        <v>34</v>
      </c>
      <c r="H17" s="44"/>
      <c r="I17" s="29"/>
      <c r="J17" s="11"/>
      <c r="K17" s="11"/>
      <c r="L17" s="11"/>
      <c r="M17" s="11"/>
      <c r="N17" s="11"/>
      <c r="O17" s="11"/>
      <c r="P17" s="11"/>
      <c r="Q17" s="11"/>
    </row>
    <row r="18" spans="1:19" s="13" customFormat="1" ht="45" x14ac:dyDescent="0.25">
      <c r="A18" s="26"/>
      <c r="B18" s="21">
        <v>2026</v>
      </c>
      <c r="C18" s="22" t="s">
        <v>33</v>
      </c>
      <c r="D18" s="30" t="s">
        <v>0</v>
      </c>
      <c r="E18" s="24" t="s">
        <v>1</v>
      </c>
      <c r="F18" s="25">
        <f>3186.08</f>
        <v>3186.08</v>
      </c>
      <c r="G18" s="25"/>
      <c r="H18" s="42"/>
      <c r="I18" s="25"/>
      <c r="J18" s="11"/>
      <c r="K18" s="11"/>
      <c r="L18" s="11"/>
      <c r="M18" s="11"/>
      <c r="N18" s="11"/>
      <c r="O18" s="11"/>
      <c r="P18" s="11"/>
      <c r="Q18" s="11"/>
    </row>
    <row r="19" spans="1:19" s="13" customFormat="1" x14ac:dyDescent="0.25">
      <c r="A19" s="26"/>
      <c r="B19" s="21">
        <v>2026</v>
      </c>
      <c r="C19" s="22" t="s">
        <v>33</v>
      </c>
      <c r="D19" s="31">
        <v>3295</v>
      </c>
      <c r="E19" s="32" t="s">
        <v>2</v>
      </c>
      <c r="F19" s="33">
        <f>420+40</f>
        <v>460</v>
      </c>
      <c r="G19" s="33" t="s">
        <v>17</v>
      </c>
      <c r="H19" s="45"/>
      <c r="I19" s="33"/>
      <c r="J19" s="11"/>
      <c r="K19" s="11"/>
      <c r="L19" s="11"/>
      <c r="M19" s="11"/>
      <c r="N19" s="11"/>
      <c r="O19" s="11"/>
      <c r="P19" s="11"/>
      <c r="Q19" s="11"/>
    </row>
    <row r="20" spans="1:19" s="13" customFormat="1" ht="45" x14ac:dyDescent="0.25">
      <c r="A20" s="26"/>
      <c r="B20" s="21">
        <v>2026</v>
      </c>
      <c r="C20" s="22" t="s">
        <v>33</v>
      </c>
      <c r="D20" s="23">
        <v>1291</v>
      </c>
      <c r="E20" s="34" t="s">
        <v>9</v>
      </c>
      <c r="F20" s="25">
        <v>45.25</v>
      </c>
      <c r="G20" s="25" t="s">
        <v>18</v>
      </c>
      <c r="H20" s="42"/>
      <c r="I20" s="35" t="s">
        <v>20</v>
      </c>
      <c r="J20" s="11"/>
      <c r="K20" s="11"/>
      <c r="L20" s="11"/>
      <c r="M20" s="11"/>
      <c r="N20" s="11"/>
      <c r="O20" s="11"/>
      <c r="P20" s="11"/>
      <c r="Q20" s="11"/>
    </row>
    <row r="21" spans="1:19" s="13" customFormat="1" ht="25.5" x14ac:dyDescent="0.25">
      <c r="A21" s="26"/>
      <c r="B21" s="21">
        <v>2026</v>
      </c>
      <c r="C21" s="22" t="s">
        <v>33</v>
      </c>
      <c r="D21" s="23">
        <v>3431</v>
      </c>
      <c r="E21" s="36" t="s">
        <v>26</v>
      </c>
      <c r="F21" s="25">
        <f>8.3+22.04</f>
        <v>30.34</v>
      </c>
      <c r="G21" s="25" t="s">
        <v>27</v>
      </c>
      <c r="H21" s="42" t="s">
        <v>28</v>
      </c>
      <c r="I21" s="25" t="s">
        <v>29</v>
      </c>
      <c r="J21" s="11"/>
      <c r="K21" s="11"/>
      <c r="L21" s="11"/>
      <c r="M21" s="11"/>
      <c r="N21" s="11"/>
      <c r="O21" s="11"/>
      <c r="P21" s="11"/>
      <c r="Q21" s="11"/>
    </row>
    <row r="22" spans="1:19" s="13" customFormat="1" ht="25.5" x14ac:dyDescent="0.25">
      <c r="A22" s="26"/>
      <c r="B22" s="21">
        <v>2026</v>
      </c>
      <c r="C22" s="22" t="s">
        <v>33</v>
      </c>
      <c r="D22" s="23">
        <v>3431</v>
      </c>
      <c r="E22" s="36" t="s">
        <v>26</v>
      </c>
      <c r="F22" s="25">
        <f>242.96+62.45+50.23</f>
        <v>355.64000000000004</v>
      </c>
      <c r="G22" s="25" t="s">
        <v>23</v>
      </c>
      <c r="H22" s="42" t="s">
        <v>24</v>
      </c>
      <c r="I22" s="25" t="s">
        <v>25</v>
      </c>
      <c r="J22" s="11"/>
      <c r="K22" s="11"/>
      <c r="L22" s="11"/>
      <c r="M22" s="11"/>
      <c r="N22" s="11"/>
      <c r="O22" s="11"/>
      <c r="P22" s="11"/>
      <c r="Q22" s="11"/>
    </row>
    <row r="23" spans="1:19" s="13" customFormat="1" ht="23.25" customHeight="1" x14ac:dyDescent="0.25">
      <c r="A23" s="37"/>
      <c r="B23" s="21">
        <v>2026</v>
      </c>
      <c r="C23" s="22" t="s">
        <v>33</v>
      </c>
      <c r="D23" s="23">
        <v>2392</v>
      </c>
      <c r="E23" s="38" t="s">
        <v>19</v>
      </c>
      <c r="F23" s="25">
        <f>23952.87+622.5</f>
        <v>24575.37</v>
      </c>
      <c r="G23" s="25" t="s">
        <v>17</v>
      </c>
      <c r="H23" s="42"/>
      <c r="I23" s="39"/>
      <c r="J23" s="11"/>
      <c r="K23" s="11"/>
      <c r="L23" s="11"/>
      <c r="M23" s="11"/>
      <c r="N23" s="11"/>
      <c r="O23" s="11"/>
      <c r="P23" s="11"/>
      <c r="Q23" s="11"/>
    </row>
    <row r="24" spans="1:19" s="13" customFormat="1" x14ac:dyDescent="0.25">
      <c r="A24" s="8"/>
      <c r="B24" s="40"/>
      <c r="C24" s="9"/>
      <c r="D24" s="10"/>
      <c r="E24" s="11"/>
      <c r="F24" s="12"/>
      <c r="G24" s="11"/>
      <c r="H24" s="10"/>
      <c r="I24" s="11"/>
      <c r="J24" s="11"/>
      <c r="K24" s="11"/>
      <c r="L24" s="11"/>
      <c r="M24" s="11"/>
      <c r="N24" s="11"/>
      <c r="O24" s="11"/>
    </row>
    <row r="25" spans="1:19" s="13" customFormat="1" x14ac:dyDescent="0.25">
      <c r="A25" s="8"/>
      <c r="B25" s="8"/>
      <c r="C25" s="9"/>
      <c r="D25" s="10"/>
      <c r="E25" s="11"/>
      <c r="F25" s="12"/>
      <c r="G25" s="11"/>
      <c r="H25" s="10"/>
      <c r="I25" s="11"/>
      <c r="J25" s="11"/>
      <c r="K25" s="11"/>
      <c r="L25" s="11"/>
      <c r="M25" s="11"/>
      <c r="N25" s="11"/>
      <c r="O25" s="11"/>
    </row>
    <row r="26" spans="1:19" s="13" customFormat="1" x14ac:dyDescent="0.25">
      <c r="A26" s="8"/>
      <c r="B26" s="8"/>
      <c r="C26" s="9"/>
      <c r="D26" s="10"/>
      <c r="E26" s="11"/>
      <c r="F26" s="41"/>
      <c r="G26" s="11"/>
      <c r="H26" s="10"/>
      <c r="I26" s="11"/>
      <c r="J26" s="11"/>
      <c r="K26" s="11"/>
      <c r="L26" s="11"/>
      <c r="M26" s="11"/>
      <c r="N26" s="11"/>
      <c r="O26" s="11"/>
    </row>
    <row r="27" spans="1:19" s="14" customFormat="1" x14ac:dyDescent="0.25">
      <c r="A27" s="8"/>
      <c r="B27" s="8"/>
      <c r="C27" s="9"/>
      <c r="D27" s="10"/>
      <c r="E27" s="11"/>
      <c r="F27" s="12"/>
      <c r="G27" s="11"/>
      <c r="H27" s="10"/>
      <c r="I27" s="11"/>
      <c r="J27" s="11"/>
      <c r="K27" s="11"/>
      <c r="L27" s="11"/>
      <c r="M27" s="11"/>
      <c r="N27" s="11"/>
      <c r="O27" s="11"/>
      <c r="P27" s="13"/>
      <c r="Q27" s="13"/>
    </row>
    <row r="28" spans="1:19" s="1" customFormat="1" x14ac:dyDescent="0.25">
      <c r="A28" s="2"/>
      <c r="B28" s="2"/>
      <c r="C28" s="3"/>
      <c r="D28" s="6"/>
      <c r="E28" s="4"/>
      <c r="F28" s="7"/>
      <c r="G28" s="4"/>
      <c r="H28" s="6"/>
      <c r="I28" s="4"/>
      <c r="J28" s="4"/>
      <c r="K28" s="4"/>
      <c r="L28" s="4"/>
      <c r="M28" s="4"/>
      <c r="N28" s="4"/>
      <c r="O28" s="4"/>
      <c r="R28"/>
      <c r="S28"/>
    </row>
  </sheetData>
  <mergeCells count="1">
    <mergeCell ref="A4:A23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C89C920B950845A5A9F791F535ECDE" ma:contentTypeVersion="4" ma:contentTypeDescription="Create a new document." ma:contentTypeScope="" ma:versionID="284aa492a9fea19a047e720e936e715c">
  <xsd:schema xmlns:xsd="http://www.w3.org/2001/XMLSchema" xmlns:xs="http://www.w3.org/2001/XMLSchema" xmlns:p="http://schemas.microsoft.com/office/2006/metadata/properties" xmlns:ns3="9b7565f6-e040-447e-857f-ebf207ecbd59" targetNamespace="http://schemas.microsoft.com/office/2006/metadata/properties" ma:root="true" ma:fieldsID="fc32df0a404690dc0de6577f61458843" ns3:_="">
    <xsd:import namespace="9b7565f6-e040-447e-857f-ebf207ecbd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565f6-e040-447e-857f-ebf207ecb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94D255-19BD-40AB-A7F4-1E8A49B2FC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565f6-e040-447e-857f-ebf207ecbd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EC8862-0A03-497B-A7BD-491F221A1168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b7565f6-e040-447e-857f-ebf207ecbd59"/>
  </ds:schemaRefs>
</ds:datastoreItem>
</file>

<file path=customXml/itemProps3.xml><?xml version="1.0" encoding="utf-8"?>
<ds:datastoreItem xmlns:ds="http://schemas.openxmlformats.org/officeDocument/2006/customXml" ds:itemID="{75454995-73C5-4C2F-B294-AE73BABFF8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objava 05-26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Buljan Cota</dc:creator>
  <cp:lastModifiedBy>Martina Matanovic</cp:lastModifiedBy>
  <cp:lastPrinted>2024-04-08T12:42:22Z</cp:lastPrinted>
  <dcterms:created xsi:type="dcterms:W3CDTF">2024-02-07T13:07:52Z</dcterms:created>
  <dcterms:modified xsi:type="dcterms:W3CDTF">2026-06-18T10:00:04Z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0x010100B5C89C920B950845A5A9F791F535ECDE</vt:lpwstr>
  </property>
</Properties>
</file>